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<sst xmlns="http://schemas.openxmlformats.org/spreadsheetml/2006/main" count="23" uniqueCount="23">
  <si>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Chapter</t>
  </si>
  <si>
    <t>Frame rate (frame/sec):</t>
  </si>
  <si>
    <t>Mandelgroove</t>
  </si>
  <si>
    <t>PVC IV</t>
  </si>
  <si>
    <t>TV Song</t>
  </si>
  <si>
    <t>Synaesthetic</t>
  </si>
  <si>
    <t>Utne Wire Man</t>
  </si>
  <si>
    <t>Rods and Cones</t>
  </si>
  <si>
    <t>Title</t>
  </si>
  <si>
    <t>Tension 2</t>
  </si>
  <si>
    <t>Opening Mandelbrot</t>
  </si>
  <si>
    <t>Club Nowhere</t>
  </si>
  <si>
    <t>Drumbone</t>
  </si>
  <si>
    <t>Shadows</t>
  </si>
  <si>
    <t>Cat Video</t>
  </si>
  <si>
    <t>Klein Mandelbrot</t>
  </si>
  <si>
    <t>Endless Column</t>
  </si>
  <si>
    <t>HH:MM:SS</t>
  </si>
  <si>
    <t>Vid Frame</t>
  </si>
  <si>
    <t>Seconds</t>
  </si>
  <si>
    <t>:frame</t>
  </si>
  <si>
    <t>CD WAV Time Index</t>
  </si>
  <si>
    <t>Enter the video frame rate in cell A4 (NTSC = 29.97, PAL = 25). Enter the frame numbers from vts_01_INFO.txt into the B column. (Optional: Enter the track title into the F column.) The numbers that appear under "CD WAV Time Index" are the places where you should split tracks in CD WAV.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</si>
</sst>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.0"/>
    <numFmt numFmtId="165" formatCode="hh:mm:ss.000"/>
    <numFmt numFmtId="166" formatCode="hh:mm:ss.00"/>
    <numFmt numFmtId="167" formatCode="hh:mm:ss"/>
    <numFmt numFmtId="168" formatCode="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7" fontId="0" fillId="3" borderId="5" xfId="0" applyNumberFormat="1" applyFill="1" applyBorder="1" applyAlignment="1">
      <alignment horizontal="right"/>
    </xf>
    <xf numFmtId="168" fontId="0" fillId="3" borderId="3" xfId="0" applyNumberFormat="1" applyFill="1" applyBorder="1" applyAlignment="1">
      <alignment horizontal="left"/>
    </xf>
    <xf numFmtId="168" fontId="0" fillId="3" borderId="4" xfId="0" applyNumberFormat="1" applyFill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7" xfId="0" applyFill="1" applyBorder="1" applyAlignment="1">
      <alignment/>
    </xf>
    <xf numFmtId="167" fontId="0" fillId="3" borderId="8" xfId="0" applyNumberFormat="1" applyFill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8.7109375" style="0" customWidth="1"/>
    <col min="2" max="2" width="10.421875" style="0" bestFit="1" customWidth="1"/>
    <col min="3" max="3" width="8.7109375" style="0" bestFit="1" customWidth="1"/>
    <col min="4" max="4" width="10.421875" style="0" bestFit="1" customWidth="1"/>
    <col min="5" max="5" width="10.00390625" style="0" bestFit="1" customWidth="1"/>
    <col min="6" max="6" width="17.8515625" style="0" bestFit="1" customWidth="1"/>
    <col min="7" max="7" width="6.8515625" style="0" bestFit="1" customWidth="1"/>
  </cols>
  <sheetData>
    <row r="1" spans="1:6" ht="54" customHeight="1">
      <c r="A1" s="19" t="s">
        <v>22</v>
      </c>
      <c r="B1" s="19"/>
      <c r="C1" s="19"/>
      <c r="D1" s="19"/>
      <c r="E1" s="19"/>
      <c r="F1" s="19"/>
    </row>
    <row r="3" ht="12.75">
      <c r="A3" s="1" t="s">
        <v>1</v>
      </c>
    </row>
    <row r="4" ht="12.75">
      <c r="A4" s="3">
        <v>29.97</v>
      </c>
    </row>
    <row r="6" spans="1:6" ht="12.75">
      <c r="A6" s="9" t="s">
        <v>0</v>
      </c>
      <c r="B6" s="9" t="s">
        <v>18</v>
      </c>
      <c r="C6" s="11" t="s">
        <v>19</v>
      </c>
      <c r="D6" s="14" t="s">
        <v>21</v>
      </c>
      <c r="E6" s="14"/>
      <c r="F6" s="11" t="s">
        <v>8</v>
      </c>
    </row>
    <row r="7" spans="1:6" ht="13.5" thickBot="1">
      <c r="A7" s="10"/>
      <c r="B7" s="10"/>
      <c r="C7" s="10"/>
      <c r="D7" s="12" t="s">
        <v>17</v>
      </c>
      <c r="E7" s="13" t="s">
        <v>20</v>
      </c>
      <c r="F7" s="10"/>
    </row>
    <row r="8" spans="1:6" ht="12.75">
      <c r="A8">
        <v>1</v>
      </c>
      <c r="B8" s="2">
        <v>0</v>
      </c>
      <c r="C8" s="15">
        <f>B8/$A$4</f>
        <v>0</v>
      </c>
      <c r="D8" s="6">
        <f>INT(C8)/60/60/24</f>
        <v>0</v>
      </c>
      <c r="E8" s="7">
        <f>75*(C8-INT(C8))</f>
        <v>0</v>
      </c>
      <c r="F8" s="4" t="s">
        <v>2</v>
      </c>
    </row>
    <row r="9" spans="1:6" ht="12.75">
      <c r="A9">
        <v>2</v>
      </c>
      <c r="B9" s="2">
        <v>10486</v>
      </c>
      <c r="C9" s="15">
        <f>B9/$A$4</f>
        <v>349.88321654988323</v>
      </c>
      <c r="D9" s="6">
        <f>INT(C9)/60/60/24</f>
        <v>0.004039351851851852</v>
      </c>
      <c r="E9" s="7">
        <f>75*(C9-INT(C9))</f>
        <v>66.24124124124222</v>
      </c>
      <c r="F9" s="4" t="s">
        <v>3</v>
      </c>
    </row>
    <row r="10" spans="1:6" ht="12.75">
      <c r="A10">
        <v>3</v>
      </c>
      <c r="B10" s="2">
        <v>18250</v>
      </c>
      <c r="C10" s="15">
        <f>B10/$A$4</f>
        <v>608.9422756089423</v>
      </c>
      <c r="D10" s="6">
        <f>INT(C10)/60/60/24</f>
        <v>0.007037037037037037</v>
      </c>
      <c r="E10" s="7">
        <f>75*(C10-INT(C10))</f>
        <v>70.67067067067114</v>
      </c>
      <c r="F10" s="4" t="s">
        <v>4</v>
      </c>
    </row>
    <row r="11" spans="1:6" ht="12.75">
      <c r="A11">
        <v>4</v>
      </c>
      <c r="B11" s="2">
        <v>23852</v>
      </c>
      <c r="C11" s="15">
        <f>B11/$A$4</f>
        <v>795.8625291958625</v>
      </c>
      <c r="D11" s="6">
        <f>INT(C11)/60/60/24</f>
        <v>0.00920138888888889</v>
      </c>
      <c r="E11" s="7">
        <f>75*(C11-INT(C11))</f>
        <v>64.68968968968909</v>
      </c>
      <c r="F11" s="4" t="s">
        <v>5</v>
      </c>
    </row>
    <row r="12" spans="1:6" ht="12.75">
      <c r="A12">
        <v>5</v>
      </c>
      <c r="B12" s="2">
        <v>33782</v>
      </c>
      <c r="C12" s="15">
        <f>B12/$A$4</f>
        <v>1127.193860527194</v>
      </c>
      <c r="D12" s="6">
        <f>INT(C12)/60/60/24</f>
        <v>0.013043981481481483</v>
      </c>
      <c r="E12" s="7">
        <f>75*(C12-INT(C12))</f>
        <v>14.539539539543966</v>
      </c>
      <c r="F12" s="4" t="s">
        <v>6</v>
      </c>
    </row>
    <row r="13" spans="1:6" ht="12.75">
      <c r="A13">
        <v>6</v>
      </c>
      <c r="B13" s="2">
        <v>40603</v>
      </c>
      <c r="C13" s="15">
        <f>B13/$A$4</f>
        <v>1354.788121454788</v>
      </c>
      <c r="D13" s="6">
        <f>INT(C13)/60/60/24</f>
        <v>0.015671296296296298</v>
      </c>
      <c r="E13" s="7">
        <f>75*(C13-INT(C13))</f>
        <v>59.109109109107294</v>
      </c>
      <c r="F13" s="4" t="s">
        <v>7</v>
      </c>
    </row>
    <row r="14" spans="1:6" ht="12.75">
      <c r="A14">
        <v>7</v>
      </c>
      <c r="B14" s="2">
        <v>51814</v>
      </c>
      <c r="C14" s="15">
        <f>B14/$A$4</f>
        <v>1728.8621955288622</v>
      </c>
      <c r="D14" s="6">
        <f>INT(C14)/60/60/24</f>
        <v>0.02</v>
      </c>
      <c r="E14" s="7">
        <f>75*(C14-INT(C14))</f>
        <v>64.66466466466727</v>
      </c>
      <c r="F14" s="4" t="s">
        <v>9</v>
      </c>
    </row>
    <row r="15" spans="1:6" ht="12.75">
      <c r="A15">
        <v>8</v>
      </c>
      <c r="B15" s="2">
        <v>55560</v>
      </c>
      <c r="C15" s="15">
        <f>B15/$A$4</f>
        <v>1853.853853853854</v>
      </c>
      <c r="D15" s="6">
        <f>INT(C15)/60/60/24</f>
        <v>0.02144675925925926</v>
      </c>
      <c r="E15" s="7">
        <f>75*(C15-INT(C15))</f>
        <v>64.03903903904506</v>
      </c>
      <c r="F15" s="4" t="s">
        <v>10</v>
      </c>
    </row>
    <row r="16" spans="1:6" ht="12.75">
      <c r="A16">
        <v>9</v>
      </c>
      <c r="B16" s="2">
        <v>61407</v>
      </c>
      <c r="C16" s="15">
        <f>B16/$A$4</f>
        <v>2048.9489489489492</v>
      </c>
      <c r="D16" s="6">
        <f>INT(C16)/60/60/24</f>
        <v>0.023703703703703703</v>
      </c>
      <c r="E16" s="7">
        <f>75*(C16-INT(C16))</f>
        <v>71.17117117119278</v>
      </c>
      <c r="F16" s="4" t="s">
        <v>11</v>
      </c>
    </row>
    <row r="17" spans="1:6" ht="12.75">
      <c r="A17">
        <v>10</v>
      </c>
      <c r="B17" s="2">
        <v>70443</v>
      </c>
      <c r="C17" s="15">
        <f>B17/$A$4</f>
        <v>2350.4504504504507</v>
      </c>
      <c r="D17" s="6">
        <f>INT(C17)/60/60/24</f>
        <v>0.027199074074074073</v>
      </c>
      <c r="E17" s="7">
        <f>75*(C17-INT(C17))</f>
        <v>33.783783783803756</v>
      </c>
      <c r="F17" s="4" t="s">
        <v>12</v>
      </c>
    </row>
    <row r="18" spans="1:6" ht="12.75">
      <c r="A18">
        <v>11</v>
      </c>
      <c r="B18" s="2">
        <v>75359</v>
      </c>
      <c r="C18" s="15">
        <f>B18/$A$4</f>
        <v>2514.481147814481</v>
      </c>
      <c r="D18" s="6">
        <f>INT(C18)/60/60/24</f>
        <v>0.029097222222222222</v>
      </c>
      <c r="E18" s="7">
        <f>75*(C18-INT(C18))</f>
        <v>36.086086086083924</v>
      </c>
      <c r="F18" s="4" t="s">
        <v>13</v>
      </c>
    </row>
    <row r="19" spans="1:6" ht="12.75">
      <c r="A19">
        <v>12</v>
      </c>
      <c r="B19" s="2">
        <v>79133</v>
      </c>
      <c r="C19" s="15">
        <f>B19/$A$4</f>
        <v>2640.407073740407</v>
      </c>
      <c r="D19" s="6">
        <f>INT(C19)/60/60/24</f>
        <v>0.030555555555555555</v>
      </c>
      <c r="E19" s="7">
        <f>75*(C19-INT(C19))</f>
        <v>30.530530530541</v>
      </c>
      <c r="F19" s="4" t="s">
        <v>14</v>
      </c>
    </row>
    <row r="20" spans="1:6" ht="12.75">
      <c r="A20">
        <v>13</v>
      </c>
      <c r="B20" s="2">
        <v>83373</v>
      </c>
      <c r="C20" s="15">
        <f>B20/$A$4</f>
        <v>2781.881881881882</v>
      </c>
      <c r="D20" s="6">
        <f>INT(C20)/60/60/24</f>
        <v>0.0321875</v>
      </c>
      <c r="E20" s="7">
        <f>75*(C20-INT(C20))</f>
        <v>66.14114114113363</v>
      </c>
      <c r="F20" s="4" t="s">
        <v>15</v>
      </c>
    </row>
    <row r="21" spans="1:6" ht="12.75">
      <c r="A21">
        <v>14</v>
      </c>
      <c r="B21" s="2">
        <v>97835</v>
      </c>
      <c r="C21" s="15">
        <f>B21/$A$4</f>
        <v>3264.4310977644313</v>
      </c>
      <c r="D21" s="6">
        <f>INT(C21)/60/60/24</f>
        <v>0.03777777777777778</v>
      </c>
      <c r="E21" s="7">
        <f>75*(C21-INT(C21))</f>
        <v>32.33233233235069</v>
      </c>
      <c r="F21" s="4" t="s">
        <v>16</v>
      </c>
    </row>
    <row r="22" spans="1:6" ht="12.75">
      <c r="A22">
        <v>15</v>
      </c>
      <c r="B22" s="2"/>
      <c r="C22" s="15">
        <f>B22/$A$4</f>
        <v>0</v>
      </c>
      <c r="D22" s="6">
        <f>INT(C22)/60/60/24</f>
        <v>0</v>
      </c>
      <c r="E22" s="7">
        <f>75*(C22-INT(C22))</f>
        <v>0</v>
      </c>
      <c r="F22" s="4"/>
    </row>
    <row r="23" spans="1:6" ht="12.75">
      <c r="A23">
        <v>16</v>
      </c>
      <c r="B23" s="2"/>
      <c r="C23" s="15">
        <f>B23/$A$4</f>
        <v>0</v>
      </c>
      <c r="D23" s="6">
        <f>INT(C23)/60/60/24</f>
        <v>0</v>
      </c>
      <c r="E23" s="7">
        <f>75*(C23-INT(C23))</f>
        <v>0</v>
      </c>
      <c r="F23" s="4"/>
    </row>
    <row r="24" spans="1:6" ht="12.75">
      <c r="A24">
        <v>17</v>
      </c>
      <c r="B24" s="2"/>
      <c r="C24" s="15">
        <f aca="true" t="shared" si="0" ref="C24:C32">B24/$A$4</f>
        <v>0</v>
      </c>
      <c r="D24" s="6">
        <f aca="true" t="shared" si="1" ref="D24:D32">INT(C24)/60/60/24</f>
        <v>0</v>
      </c>
      <c r="E24" s="7">
        <f aca="true" t="shared" si="2" ref="E24:E32">75*(C24-INT(C24))</f>
        <v>0</v>
      </c>
      <c r="F24" s="4"/>
    </row>
    <row r="25" spans="1:6" ht="12.75">
      <c r="A25">
        <v>18</v>
      </c>
      <c r="B25" s="2"/>
      <c r="C25" s="15">
        <f t="shared" si="0"/>
        <v>0</v>
      </c>
      <c r="D25" s="6">
        <f t="shared" si="1"/>
        <v>0</v>
      </c>
      <c r="E25" s="7">
        <f t="shared" si="2"/>
        <v>0</v>
      </c>
      <c r="F25" s="4"/>
    </row>
    <row r="26" spans="1:6" ht="12.75">
      <c r="A26">
        <v>19</v>
      </c>
      <c r="B26" s="2"/>
      <c r="C26" s="15">
        <f t="shared" si="0"/>
        <v>0</v>
      </c>
      <c r="D26" s="6">
        <f t="shared" si="1"/>
        <v>0</v>
      </c>
      <c r="E26" s="7">
        <f t="shared" si="2"/>
        <v>0</v>
      </c>
      <c r="F26" s="4"/>
    </row>
    <row r="27" spans="1:6" ht="12.75">
      <c r="A27">
        <v>20</v>
      </c>
      <c r="B27" s="2"/>
      <c r="C27" s="15">
        <f t="shared" si="0"/>
        <v>0</v>
      </c>
      <c r="D27" s="6">
        <f t="shared" si="1"/>
        <v>0</v>
      </c>
      <c r="E27" s="7">
        <f t="shared" si="2"/>
        <v>0</v>
      </c>
      <c r="F27" s="4"/>
    </row>
    <row r="28" spans="1:6" ht="12.75">
      <c r="A28">
        <v>21</v>
      </c>
      <c r="B28" s="2"/>
      <c r="C28" s="15">
        <f t="shared" si="0"/>
        <v>0</v>
      </c>
      <c r="D28" s="6">
        <f t="shared" si="1"/>
        <v>0</v>
      </c>
      <c r="E28" s="7">
        <f t="shared" si="2"/>
        <v>0</v>
      </c>
      <c r="F28" s="4"/>
    </row>
    <row r="29" spans="1:6" ht="12.75">
      <c r="A29">
        <v>22</v>
      </c>
      <c r="B29" s="2"/>
      <c r="C29" s="15">
        <f t="shared" si="0"/>
        <v>0</v>
      </c>
      <c r="D29" s="6">
        <f t="shared" si="1"/>
        <v>0</v>
      </c>
      <c r="E29" s="7">
        <f t="shared" si="2"/>
        <v>0</v>
      </c>
      <c r="F29" s="4"/>
    </row>
    <row r="30" spans="1:6" ht="12.75">
      <c r="A30">
        <v>23</v>
      </c>
      <c r="B30" s="2"/>
      <c r="C30" s="15">
        <f t="shared" si="0"/>
        <v>0</v>
      </c>
      <c r="D30" s="6">
        <f t="shared" si="1"/>
        <v>0</v>
      </c>
      <c r="E30" s="7">
        <f t="shared" si="2"/>
        <v>0</v>
      </c>
      <c r="F30" s="4"/>
    </row>
    <row r="31" spans="1:6" ht="12.75">
      <c r="A31">
        <v>24</v>
      </c>
      <c r="B31" s="2"/>
      <c r="C31" s="15">
        <f t="shared" si="0"/>
        <v>0</v>
      </c>
      <c r="D31" s="6">
        <f t="shared" si="1"/>
        <v>0</v>
      </c>
      <c r="E31" s="7">
        <f t="shared" si="2"/>
        <v>0</v>
      </c>
      <c r="F31" s="4"/>
    </row>
    <row r="32" spans="1:6" ht="12.75">
      <c r="A32">
        <v>25</v>
      </c>
      <c r="B32" s="16"/>
      <c r="C32" s="18">
        <f t="shared" si="0"/>
        <v>0</v>
      </c>
      <c r="D32" s="17">
        <f t="shared" si="1"/>
        <v>0</v>
      </c>
      <c r="E32" s="8">
        <f t="shared" si="2"/>
        <v>0</v>
      </c>
      <c r="F32" s="5"/>
    </row>
  </sheetData>
  <mergeCells count="6">
    <mergeCell ref="F6:F7"/>
    <mergeCell ref="A1:F1"/>
    <mergeCell ref="D6:E6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2002-10-06T03:45:27Z</cp:lastPrinted>
  <dcterms:created xsi:type="dcterms:W3CDTF">2002-10-06T01:56:00Z</dcterms:created>
  <dcterms:modified xsi:type="dcterms:W3CDTF">2002-10-06T04:21:27Z</dcterms:modified>
  <cp:category/>
  <cp:version/>
  <cp:contentType/>
  <cp:contentStatus/>
</cp:coreProperties>
</file>